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8"/>
            <color indexed="9"/>
            <rFont val="Tahoma"/>
            <family val="2"/>
          </rPr>
          <t xml:space="preserve">m5:
</t>
        </r>
        <r>
          <rPr>
            <sz val="14"/>
            <color indexed="9"/>
            <rFont val="Tahoma"/>
            <family val="2"/>
          </rPr>
          <t xml:space="preserve">Дренажные однослойные трубы являются одним из важнейших элементов системы водоотведения. Гофрированные ПНД трубы для дренажа просто в монтаже и обслуживании. Установить дренажную трубу можно в кротчайшие сроки, используя фитинги для раструбной канализации. Гофрированная структура трубы, обеспечивающая гибкость и прочность,  обеспечивает легкость монтажа.  Также гофрированная структура трубы обеспечивает неплотное прилегание почвы и щебня к стенкам трубы, что создает свободный отток воды через перфорационные отверстия. Производство дренажных однослойных труб осуществляется из долговечных и высокопрочных материалов, обладающих устойчивостью к коррозии и неблагоприятному воздействию окружающей среды.
</t>
        </r>
      </text>
    </comment>
  </commentList>
</comments>
</file>

<file path=xl/sharedStrings.xml><?xml version="1.0" encoding="utf-8"?>
<sst xmlns="http://schemas.openxmlformats.org/spreadsheetml/2006/main" count="22" uniqueCount="16">
  <si>
    <t>Труба однослойная дренажная без фильтра</t>
  </si>
  <si>
    <t>Артикул</t>
  </si>
  <si>
    <t>Диаметр мм</t>
  </si>
  <si>
    <t>Длина бухты, м</t>
  </si>
  <si>
    <t>Вес,г/м.п.</t>
  </si>
  <si>
    <t>Цена, руб/м.п.</t>
  </si>
  <si>
    <t>50,  100</t>
  </si>
  <si>
    <t>50,   100</t>
  </si>
  <si>
    <t>Труба однослойная дренажная с фильтром</t>
  </si>
  <si>
    <t>Ширина, м</t>
  </si>
  <si>
    <t>Вес, г/кв.м.</t>
  </si>
  <si>
    <t>Упаковка бухта, м</t>
  </si>
  <si>
    <t>06-010002</t>
  </si>
  <si>
    <r>
      <t>Тypar (Тайпар)</t>
    </r>
    <r>
      <rPr>
        <sz val="14"/>
        <rFont val="Arial"/>
        <family val="2"/>
      </rPr>
      <t xml:space="preserve"> - нетканый термоскрепленный геотекстиль, производимый из бесконечных волокон 100% - ного полипропилена. Обладает высокой прочностью и отличной  водопроницаемостью. </t>
    </r>
  </si>
  <si>
    <t>Основными функциями, выполняемыми геотекстилем Typar, являются разделение и фильтрация. В известной степени Typar обладает и армирующим эффектом, что позволяет выполнить функцию укрепления и упрочнения.</t>
  </si>
  <si>
    <t>01,01,2014г,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</si>
</sst>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i/>
      <sz val="14"/>
      <name val="Bookman Old Style"/>
      <family val="1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 Cyr"/>
      <family val="2"/>
    </font>
    <font>
      <i/>
      <sz val="12"/>
      <name val="Times New Roman"/>
      <family val="1"/>
    </font>
    <font>
      <b/>
      <i/>
      <u val="single"/>
      <sz val="12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name val="Arial"/>
      <family val="2"/>
    </font>
    <font>
      <i/>
      <u val="single"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24"/>
      <color indexed="8"/>
      <name val="Arial"/>
      <family val="2"/>
    </font>
    <font>
      <b/>
      <sz val="8"/>
      <color indexed="9"/>
      <name val="Tahoma"/>
      <family val="2"/>
    </font>
    <font>
      <sz val="14"/>
      <color indexed="9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.5"/>
      <name val="Arial"/>
      <family val="2"/>
    </font>
    <font>
      <b/>
      <sz val="22"/>
      <name val="Arial"/>
      <family val="2"/>
    </font>
    <font>
      <sz val="12"/>
      <name val="Courier New"/>
      <family val="3"/>
    </font>
    <font>
      <sz val="11.5"/>
      <name val="Courier New"/>
      <family val="3"/>
    </font>
    <font>
      <b/>
      <sz val="14"/>
      <name val="Arial"/>
      <family val="2"/>
    </font>
    <font>
      <b/>
      <sz val="36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15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2" xfId="0" applyNumberFormat="1" applyFont="1" applyFill="1" applyBorder="1" applyAlignment="1" applyProtection="1">
      <alignment horizontal="center" vertical="center" wrapText="1"/>
      <protection/>
    </xf>
    <xf numFmtId="0" fontId="24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2" xfId="0" applyNumberFormat="1" applyFont="1" applyFill="1" applyBorder="1" applyAlignment="1" applyProtection="1">
      <alignment horizontal="center" vertical="center"/>
      <protection/>
    </xf>
    <xf numFmtId="0" fontId="25" fillId="0" borderId="3" xfId="0" applyNumberFormat="1" applyFont="1" applyFill="1" applyBorder="1" applyAlignment="1" applyProtection="1">
      <alignment horizontal="center" vertical="top"/>
      <protection/>
    </xf>
    <xf numFmtId="0" fontId="25" fillId="0" borderId="4" xfId="0" applyNumberFormat="1" applyFont="1" applyFill="1" applyBorder="1" applyAlignment="1" applyProtection="1">
      <alignment horizontal="center" vertical="top"/>
      <protection/>
    </xf>
    <xf numFmtId="2" fontId="25" fillId="0" borderId="5" xfId="0" applyNumberFormat="1" applyFont="1" applyFill="1" applyBorder="1" applyAlignment="1" applyProtection="1">
      <alignment horizontal="center" vertical="top"/>
      <protection/>
    </xf>
    <xf numFmtId="2" fontId="25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6" xfId="0" applyNumberFormat="1" applyFont="1" applyFill="1" applyBorder="1" applyAlignment="1" applyProtection="1">
      <alignment horizontal="center" vertical="top"/>
      <protection/>
    </xf>
    <xf numFmtId="2" fontId="25" fillId="0" borderId="7" xfId="0" applyNumberFormat="1" applyFont="1" applyFill="1" applyBorder="1" applyAlignment="1" applyProtection="1">
      <alignment horizontal="center" vertical="top"/>
      <protection/>
    </xf>
    <xf numFmtId="0" fontId="25" fillId="0" borderId="7" xfId="0" applyNumberFormat="1" applyFont="1" applyFill="1" applyBorder="1" applyAlignment="1" applyProtection="1">
      <alignment horizontal="center" vertical="top"/>
      <protection/>
    </xf>
    <xf numFmtId="0" fontId="25" fillId="0" borderId="8" xfId="0" applyNumberFormat="1" applyFont="1" applyFill="1" applyBorder="1" applyAlignment="1" applyProtection="1">
      <alignment horizontal="center" vertical="top"/>
      <protection/>
    </xf>
    <xf numFmtId="0" fontId="25" fillId="0" borderId="9" xfId="0" applyNumberFormat="1" applyFont="1" applyFill="1" applyBorder="1" applyAlignment="1" applyProtection="1">
      <alignment horizontal="center" vertical="top"/>
      <protection/>
    </xf>
    <xf numFmtId="2" fontId="25" fillId="0" borderId="9" xfId="0" applyNumberFormat="1" applyFont="1" applyFill="1" applyBorder="1" applyAlignment="1" applyProtection="1">
      <alignment horizontal="center" vertical="top"/>
      <protection/>
    </xf>
    <xf numFmtId="2" fontId="25" fillId="0" borderId="4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4" xfId="0" applyNumberFormat="1" applyFont="1" applyFill="1" applyBorder="1" applyAlignment="1" applyProtection="1">
      <alignment horizontal="center" vertical="top"/>
      <protection/>
    </xf>
    <xf numFmtId="0" fontId="24" fillId="0" borderId="7" xfId="0" applyNumberFormat="1" applyFont="1" applyFill="1" applyBorder="1" applyAlignment="1" applyProtection="1">
      <alignment horizontal="center" vertical="top"/>
      <protection/>
    </xf>
    <xf numFmtId="0" fontId="24" fillId="0" borderId="9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5" fillId="0" borderId="1" xfId="0" applyNumberFormat="1" applyFont="1" applyFill="1" applyBorder="1" applyAlignment="1" applyProtection="1">
      <alignment horizontal="center" vertical="top"/>
      <protection/>
    </xf>
    <xf numFmtId="0" fontId="27" fillId="2" borderId="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right"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4" fillId="0" borderId="1" xfId="0" applyNumberFormat="1" applyFont="1" applyFill="1" applyBorder="1" applyAlignment="1" applyProtection="1">
      <alignment horizontal="center" vertical="center" wrapText="1"/>
      <protection/>
    </xf>
    <xf numFmtId="2" fontId="25" fillId="0" borderId="4" xfId="0" applyNumberFormat="1" applyFont="1" applyFill="1" applyBorder="1" applyAlignment="1" applyProtection="1">
      <alignment horizontal="center" vertical="top"/>
      <protection/>
    </xf>
    <xf numFmtId="2" fontId="25" fillId="0" borderId="7" xfId="0" applyNumberFormat="1" applyFont="1" applyFill="1" applyBorder="1" applyAlignment="1" applyProtection="1">
      <alignment horizontal="center" vertical="top"/>
      <protection/>
    </xf>
    <xf numFmtId="2" fontId="25" fillId="0" borderId="9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638175</xdr:colOff>
      <xdr:row>9</xdr:row>
      <xdr:rowOff>142875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8597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152400</xdr:rowOff>
    </xdr:from>
    <xdr:to>
      <xdr:col>6</xdr:col>
      <xdr:colOff>152400</xdr:colOff>
      <xdr:row>3</xdr:row>
      <xdr:rowOff>161925</xdr:rowOff>
    </xdr:to>
    <xdr:sp>
      <xdr:nvSpPr>
        <xdr:cNvPr id="2" name="Автофигура 24"/>
        <xdr:cNvSpPr>
          <a:spLocks/>
        </xdr:cNvSpPr>
      </xdr:nvSpPr>
      <xdr:spPr>
        <a:xfrm>
          <a:off x="2486025" y="457200"/>
          <a:ext cx="48863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ТРУБА ОДНОСЛОЙНАЯ ДРЕНАЖНАЯ</a:t>
          </a:r>
        </a:p>
      </xdr:txBody>
    </xdr:sp>
    <xdr:clientData/>
  </xdr:twoCellAnchor>
  <xdr:twoCellAnchor>
    <xdr:from>
      <xdr:col>5</xdr:col>
      <xdr:colOff>0</xdr:colOff>
      <xdr:row>5</xdr:row>
      <xdr:rowOff>180975</xdr:rowOff>
    </xdr:from>
    <xdr:to>
      <xdr:col>6</xdr:col>
      <xdr:colOff>857250</xdr:colOff>
      <xdr:row>7</xdr:row>
      <xdr:rowOff>19050</xdr:rowOff>
    </xdr:to>
    <xdr:sp>
      <xdr:nvSpPr>
        <xdr:cNvPr id="3" name="Автофигура 25"/>
        <xdr:cNvSpPr>
          <a:spLocks/>
        </xdr:cNvSpPr>
      </xdr:nvSpPr>
      <xdr:spPr>
        <a:xfrm>
          <a:off x="5305425" y="1276350"/>
          <a:ext cx="27717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Цены указаны без учета НДС</a:t>
          </a:r>
        </a:p>
      </xdr:txBody>
    </xdr:sp>
    <xdr:clientData/>
  </xdr:twoCellAnchor>
  <xdr:twoCellAnchor>
    <xdr:from>
      <xdr:col>2</xdr:col>
      <xdr:colOff>676275</xdr:colOff>
      <xdr:row>41</xdr:row>
      <xdr:rowOff>142875</xdr:rowOff>
    </xdr:from>
    <xdr:to>
      <xdr:col>4</xdr:col>
      <xdr:colOff>762000</xdr:colOff>
      <xdr:row>41</xdr:row>
      <xdr:rowOff>485775</xdr:rowOff>
    </xdr:to>
    <xdr:sp>
      <xdr:nvSpPr>
        <xdr:cNvPr id="4" name="Автофигура 27"/>
        <xdr:cNvSpPr>
          <a:spLocks/>
        </xdr:cNvSpPr>
      </xdr:nvSpPr>
      <xdr:spPr>
        <a:xfrm>
          <a:off x="3048000" y="8629650"/>
          <a:ext cx="22098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ГЕОТКАНЬ</a:t>
          </a:r>
        </a:p>
      </xdr:txBody>
    </xdr:sp>
    <xdr:clientData/>
  </xdr:twoCellAnchor>
  <xdr:twoCellAnchor>
    <xdr:from>
      <xdr:col>0</xdr:col>
      <xdr:colOff>104775</xdr:colOff>
      <xdr:row>20</xdr:row>
      <xdr:rowOff>66675</xdr:rowOff>
    </xdr:from>
    <xdr:to>
      <xdr:col>0</xdr:col>
      <xdr:colOff>1323975</xdr:colOff>
      <xdr:row>26</xdr:row>
      <xdr:rowOff>133350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762500"/>
          <a:ext cx="12192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123825</xdr:rowOff>
    </xdr:from>
    <xdr:to>
      <xdr:col>0</xdr:col>
      <xdr:colOff>1390650</xdr:colOff>
      <xdr:row>17</xdr:row>
      <xdr:rowOff>152400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619375"/>
          <a:ext cx="1323975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43</xdr:row>
      <xdr:rowOff>266700</xdr:rowOff>
    </xdr:from>
    <xdr:to>
      <xdr:col>0</xdr:col>
      <xdr:colOff>1390650</xdr:colOff>
      <xdr:row>48</xdr:row>
      <xdr:rowOff>114300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9486900"/>
          <a:ext cx="13049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828675</xdr:colOff>
      <xdr:row>27</xdr:row>
      <xdr:rowOff>76200</xdr:rowOff>
    </xdr:from>
    <xdr:to>
      <xdr:col>5</xdr:col>
      <xdr:colOff>781050</xdr:colOff>
      <xdr:row>41</xdr:row>
      <xdr:rowOff>28575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" y="6105525"/>
          <a:ext cx="3781425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5" zoomScaleNormal="92" zoomScaleSheetLayoutView="75" workbookViewId="0" topLeftCell="A1">
      <selection activeCell="J20" sqref="J20"/>
    </sheetView>
  </sheetViews>
  <sheetFormatPr defaultColWidth="9.140625" defaultRowHeight="12.75"/>
  <cols>
    <col min="1" max="1" width="22.140625" style="1" customWidth="1"/>
    <col min="2" max="2" width="13.421875" style="1" customWidth="1"/>
    <col min="3" max="3" width="14.00390625" style="1" customWidth="1"/>
    <col min="4" max="4" width="17.8515625" style="1" customWidth="1"/>
    <col min="5" max="5" width="12.140625" style="1" customWidth="1"/>
    <col min="6" max="6" width="28.7109375" style="1" customWidth="1"/>
    <col min="7" max="7" width="15.7109375" style="1" customWidth="1"/>
  </cols>
  <sheetData>
    <row r="1" spans="2:13" ht="24" customHeight="1">
      <c r="B1" s="2"/>
      <c r="C1" s="3"/>
      <c r="D1" s="4"/>
      <c r="E1" s="5"/>
      <c r="F1" s="47"/>
      <c r="G1" s="47"/>
      <c r="I1" s="6"/>
      <c r="J1" s="6"/>
      <c r="K1" s="7"/>
      <c r="L1" s="7"/>
      <c r="M1" s="7"/>
    </row>
    <row r="2" spans="2:13" ht="21" customHeight="1">
      <c r="B2" s="8"/>
      <c r="C2" s="9"/>
      <c r="D2" s="9"/>
      <c r="E2" s="5"/>
      <c r="F2" s="48"/>
      <c r="G2" s="48"/>
      <c r="I2" s="6"/>
      <c r="J2" s="6"/>
      <c r="K2" s="7"/>
      <c r="L2" s="7"/>
      <c r="M2" s="7"/>
    </row>
    <row r="3" spans="2:13" ht="15.75">
      <c r="B3" s="10"/>
      <c r="C3" s="9"/>
      <c r="D3" s="9"/>
      <c r="E3" s="11"/>
      <c r="F3" s="47"/>
      <c r="G3" s="47"/>
      <c r="I3" s="6"/>
      <c r="J3" s="6"/>
      <c r="K3" s="12"/>
      <c r="L3" s="12"/>
      <c r="M3" s="12"/>
    </row>
    <row r="4" spans="5:13" ht="16.5" customHeight="1">
      <c r="E4" s="11"/>
      <c r="F4" s="49"/>
      <c r="G4" s="49"/>
      <c r="I4" s="13"/>
      <c r="J4" s="14"/>
      <c r="K4" s="15"/>
      <c r="L4" s="15"/>
      <c r="M4" s="15"/>
    </row>
    <row r="5" spans="2:13" ht="9" customHeight="1">
      <c r="B5" s="16"/>
      <c r="C5" s="4"/>
      <c r="D5" s="4"/>
      <c r="E5" s="11"/>
      <c r="I5" s="17"/>
      <c r="J5" s="17"/>
      <c r="K5" s="18"/>
      <c r="L5" s="18"/>
      <c r="M5" s="18"/>
    </row>
    <row r="6" spans="2:13" ht="15">
      <c r="B6" s="19"/>
      <c r="C6" s="5"/>
      <c r="D6" s="5"/>
      <c r="E6" s="5"/>
      <c r="F6" s="48"/>
      <c r="G6" s="48"/>
      <c r="H6" s="6"/>
      <c r="I6" s="6"/>
      <c r="J6" s="20"/>
      <c r="K6" s="21"/>
      <c r="L6" s="21"/>
      <c r="M6" s="21"/>
    </row>
    <row r="7" spans="3:10" ht="14.25">
      <c r="C7" s="5"/>
      <c r="D7" s="5"/>
      <c r="E7" s="5"/>
      <c r="F7" s="50"/>
      <c r="G7" s="50"/>
      <c r="I7" s="20"/>
      <c r="J7" s="20"/>
    </row>
    <row r="8" spans="2:10" ht="15" customHeight="1">
      <c r="B8" s="19"/>
      <c r="C8" s="5"/>
      <c r="D8" s="5"/>
      <c r="E8" s="5"/>
      <c r="F8" s="51" t="s">
        <v>15</v>
      </c>
      <c r="G8" s="51"/>
      <c r="H8" s="22"/>
      <c r="I8" s="22"/>
      <c r="J8" s="20"/>
    </row>
    <row r="9" spans="2:10" ht="6" customHeight="1">
      <c r="B9" s="16"/>
      <c r="C9" s="16"/>
      <c r="D9" s="16"/>
      <c r="E9" s="16"/>
      <c r="F9" s="22"/>
      <c r="G9" s="22"/>
      <c r="H9" s="22"/>
      <c r="I9" s="22"/>
      <c r="J9" s="23"/>
    </row>
    <row r="10" spans="2:10" ht="12.75" customHeight="1">
      <c r="B10" s="16"/>
      <c r="C10" s="16"/>
      <c r="D10" s="16"/>
      <c r="E10" s="16"/>
      <c r="F10" s="24"/>
      <c r="G10" s="24"/>
      <c r="H10" s="22"/>
      <c r="I10" s="22"/>
      <c r="J10" s="23"/>
    </row>
    <row r="11" spans="1:7" ht="47.25" customHeight="1">
      <c r="A11" s="52" t="s">
        <v>0</v>
      </c>
      <c r="B11" s="52"/>
      <c r="C11" s="52"/>
      <c r="D11" s="52"/>
      <c r="E11" s="52"/>
      <c r="F11" s="52"/>
      <c r="G11" s="52"/>
    </row>
    <row r="12" spans="2:7" ht="12.75" hidden="1">
      <c r="B12" s="16"/>
      <c r="C12" s="16"/>
      <c r="D12" s="16"/>
      <c r="E12" s="16"/>
      <c r="F12" s="16"/>
      <c r="G12" s="16"/>
    </row>
    <row r="13" spans="1:6" ht="43.5" customHeight="1">
      <c r="A13" s="53"/>
      <c r="B13" s="25" t="s">
        <v>1</v>
      </c>
      <c r="C13" s="26" t="s">
        <v>2</v>
      </c>
      <c r="D13" s="27" t="s">
        <v>3</v>
      </c>
      <c r="E13" s="28" t="s">
        <v>4</v>
      </c>
      <c r="F13" s="27" t="s">
        <v>5</v>
      </c>
    </row>
    <row r="14" spans="1:8" ht="15">
      <c r="A14" s="53"/>
      <c r="B14" s="54"/>
      <c r="C14" s="29">
        <v>50</v>
      </c>
      <c r="D14" s="30">
        <v>200</v>
      </c>
      <c r="E14" s="29">
        <v>160</v>
      </c>
      <c r="F14" s="31">
        <f>28.88/1.18</f>
        <v>24.47457627118644</v>
      </c>
      <c r="G14" s="32"/>
      <c r="H14" s="33"/>
    </row>
    <row r="15" spans="1:8" ht="15">
      <c r="A15" s="53"/>
      <c r="B15" s="54"/>
      <c r="C15" s="34">
        <v>63</v>
      </c>
      <c r="D15" s="35" t="s">
        <v>6</v>
      </c>
      <c r="E15" s="34">
        <v>220</v>
      </c>
      <c r="F15" s="35">
        <f>38.33/1.18</f>
        <v>32.483050847457626</v>
      </c>
      <c r="G15" s="32"/>
      <c r="H15" s="33"/>
    </row>
    <row r="16" spans="1:8" ht="15">
      <c r="A16" s="53"/>
      <c r="B16" s="54"/>
      <c r="C16" s="34">
        <v>90</v>
      </c>
      <c r="D16" s="36" t="s">
        <v>6</v>
      </c>
      <c r="E16" s="34">
        <v>370</v>
      </c>
      <c r="F16" s="35">
        <f>53.55/1.18</f>
        <v>45.38135593220339</v>
      </c>
      <c r="G16" s="32"/>
      <c r="H16" s="33"/>
    </row>
    <row r="17" spans="1:8" ht="15">
      <c r="A17" s="53"/>
      <c r="B17" s="54"/>
      <c r="C17" s="34">
        <v>110</v>
      </c>
      <c r="D17" s="36" t="s">
        <v>7</v>
      </c>
      <c r="E17" s="34">
        <v>450</v>
      </c>
      <c r="F17" s="35">
        <f>67.2/1.18</f>
        <v>56.949152542372886</v>
      </c>
      <c r="G17" s="32"/>
      <c r="H17" s="33"/>
    </row>
    <row r="18" spans="1:8" ht="15">
      <c r="A18" s="53"/>
      <c r="B18" s="54"/>
      <c r="C18" s="34">
        <v>160</v>
      </c>
      <c r="D18" s="36">
        <v>50</v>
      </c>
      <c r="E18" s="34">
        <v>980</v>
      </c>
      <c r="F18" s="35">
        <f>127.05/1.18</f>
        <v>107.66949152542374</v>
      </c>
      <c r="G18" s="32"/>
      <c r="H18" s="33"/>
    </row>
    <row r="19" spans="1:8" ht="15">
      <c r="A19" s="53"/>
      <c r="B19" s="54"/>
      <c r="C19" s="37">
        <v>200</v>
      </c>
      <c r="D19" s="38">
        <v>40</v>
      </c>
      <c r="E19" s="37">
        <v>1370</v>
      </c>
      <c r="F19" s="39">
        <f>178.5/1.18</f>
        <v>151.27118644067798</v>
      </c>
      <c r="G19" s="32"/>
      <c r="H19" s="33"/>
    </row>
    <row r="20" spans="1:8" ht="39.75" customHeight="1">
      <c r="A20" s="55" t="s">
        <v>8</v>
      </c>
      <c r="B20" s="55"/>
      <c r="C20" s="55"/>
      <c r="D20" s="55"/>
      <c r="E20" s="55"/>
      <c r="F20" s="55"/>
      <c r="G20" s="32"/>
      <c r="H20" s="33"/>
    </row>
    <row r="21" spans="1:8" ht="15">
      <c r="A21" s="53"/>
      <c r="B21" s="54"/>
      <c r="C21" s="29">
        <v>50</v>
      </c>
      <c r="D21" s="30">
        <v>200</v>
      </c>
      <c r="E21" s="29">
        <v>160</v>
      </c>
      <c r="F21" s="40">
        <f>40.43/1.18</f>
        <v>34.26271186440678</v>
      </c>
      <c r="G21" s="32"/>
      <c r="H21" s="33"/>
    </row>
    <row r="22" spans="1:8" ht="15">
      <c r="A22" s="53"/>
      <c r="B22" s="54"/>
      <c r="C22" s="34">
        <v>63</v>
      </c>
      <c r="D22" s="35" t="s">
        <v>6</v>
      </c>
      <c r="E22" s="34">
        <v>220</v>
      </c>
      <c r="F22" s="35">
        <f>51.98/1.18</f>
        <v>44.05084745762712</v>
      </c>
      <c r="G22" s="32"/>
      <c r="H22" s="33"/>
    </row>
    <row r="23" spans="1:8" ht="15">
      <c r="A23" s="53"/>
      <c r="B23" s="54"/>
      <c r="C23" s="34">
        <v>90</v>
      </c>
      <c r="D23" s="36" t="s">
        <v>6</v>
      </c>
      <c r="E23" s="34">
        <v>370</v>
      </c>
      <c r="F23" s="35">
        <f>69.3/1.18</f>
        <v>58.728813559322035</v>
      </c>
      <c r="G23" s="32"/>
      <c r="H23" s="33"/>
    </row>
    <row r="24" spans="1:8" ht="15">
      <c r="A24" s="53"/>
      <c r="B24" s="54"/>
      <c r="C24" s="34">
        <v>110</v>
      </c>
      <c r="D24" s="36" t="s">
        <v>7</v>
      </c>
      <c r="E24" s="34">
        <v>450</v>
      </c>
      <c r="F24" s="35">
        <f>78.02/1.18</f>
        <v>66.11864406779661</v>
      </c>
      <c r="G24" s="32"/>
      <c r="H24" s="33"/>
    </row>
    <row r="25" spans="1:8" ht="15">
      <c r="A25" s="53"/>
      <c r="B25" s="54"/>
      <c r="C25" s="34">
        <v>125</v>
      </c>
      <c r="D25" s="36">
        <v>50</v>
      </c>
      <c r="E25" s="34">
        <v>1150</v>
      </c>
      <c r="F25" s="35">
        <f>126/1.18</f>
        <v>106.77966101694916</v>
      </c>
      <c r="G25" s="32"/>
      <c r="H25" s="33"/>
    </row>
    <row r="26" spans="1:8" ht="15">
      <c r="A26" s="53"/>
      <c r="B26" s="54"/>
      <c r="C26" s="34">
        <v>160</v>
      </c>
      <c r="D26" s="36">
        <v>50</v>
      </c>
      <c r="E26" s="34">
        <v>980</v>
      </c>
      <c r="F26" s="35">
        <f>157.5/1.18</f>
        <v>133.47457627118644</v>
      </c>
      <c r="G26" s="32"/>
      <c r="H26" s="33"/>
    </row>
    <row r="27" spans="1:8" ht="15">
      <c r="A27" s="53"/>
      <c r="B27" s="54"/>
      <c r="C27" s="37">
        <v>200</v>
      </c>
      <c r="D27" s="38">
        <v>40</v>
      </c>
      <c r="E27" s="37">
        <v>1370</v>
      </c>
      <c r="F27" s="39">
        <f>220.5/1.18</f>
        <v>186.86440677966104</v>
      </c>
      <c r="G27" s="32"/>
      <c r="H27" s="33"/>
    </row>
    <row r="28" spans="2:7" ht="12.75">
      <c r="B28" s="16"/>
      <c r="C28" s="16"/>
      <c r="D28" s="16"/>
      <c r="E28" s="16"/>
      <c r="F28" s="16"/>
      <c r="G28" s="16"/>
    </row>
    <row r="29" spans="2:7" ht="12.75">
      <c r="B29" s="16"/>
      <c r="C29" s="16"/>
      <c r="D29" s="16"/>
      <c r="E29" s="16"/>
      <c r="F29" s="16"/>
      <c r="G29" s="16"/>
    </row>
    <row r="32" ht="15.75">
      <c r="H32" s="41"/>
    </row>
    <row r="33" ht="15.75">
      <c r="H33" s="41"/>
    </row>
    <row r="34" ht="15.75">
      <c r="H34" s="41"/>
    </row>
    <row r="35" ht="15.75">
      <c r="H35" s="41"/>
    </row>
    <row r="36" ht="15.75">
      <c r="H36" s="41"/>
    </row>
    <row r="37" ht="15">
      <c r="H37" s="42"/>
    </row>
    <row r="38" ht="15">
      <c r="H38" s="42"/>
    </row>
    <row r="39" ht="15">
      <c r="H39" s="42"/>
    </row>
    <row r="40" spans="6:8" ht="18">
      <c r="F40" s="56"/>
      <c r="G40" s="56"/>
      <c r="H40" s="42"/>
    </row>
    <row r="41" ht="0.75" customHeight="1"/>
    <row r="42" spans="2:7" ht="45">
      <c r="B42" s="57"/>
      <c r="C42" s="57"/>
      <c r="D42" s="57"/>
      <c r="E42" s="57"/>
      <c r="F42" s="57"/>
      <c r="G42" s="57"/>
    </row>
    <row r="43" spans="2:7" ht="12.75">
      <c r="B43" s="16"/>
      <c r="C43" s="16"/>
      <c r="D43" s="16"/>
      <c r="E43" s="16"/>
      <c r="F43" s="16"/>
      <c r="G43" s="16"/>
    </row>
    <row r="44" spans="1:7" ht="32.25" customHeight="1">
      <c r="A44" s="58"/>
      <c r="B44" s="43" t="s">
        <v>1</v>
      </c>
      <c r="C44" s="25" t="s">
        <v>9</v>
      </c>
      <c r="D44" s="25" t="s">
        <v>10</v>
      </c>
      <c r="E44" s="27" t="s">
        <v>11</v>
      </c>
      <c r="F44" s="59" t="s">
        <v>5</v>
      </c>
      <c r="G44" s="59"/>
    </row>
    <row r="45" spans="1:7" ht="15.75" customHeight="1">
      <c r="A45" s="58"/>
      <c r="B45" s="59" t="s">
        <v>12</v>
      </c>
      <c r="C45" s="44">
        <v>0.5</v>
      </c>
      <c r="D45" s="30">
        <v>135</v>
      </c>
      <c r="E45" s="30">
        <v>150</v>
      </c>
      <c r="F45" s="60">
        <v>15</v>
      </c>
      <c r="G45" s="60"/>
    </row>
    <row r="46" spans="1:7" ht="15.75">
      <c r="A46" s="58"/>
      <c r="B46" s="59"/>
      <c r="C46" s="45">
        <v>0.7</v>
      </c>
      <c r="D46" s="36">
        <v>135</v>
      </c>
      <c r="E46" s="36">
        <v>150</v>
      </c>
      <c r="F46" s="61">
        <v>21</v>
      </c>
      <c r="G46" s="61"/>
    </row>
    <row r="47" spans="1:7" ht="15.75">
      <c r="A47" s="58"/>
      <c r="B47" s="59"/>
      <c r="C47" s="45">
        <v>1.2</v>
      </c>
      <c r="D47" s="36">
        <v>135</v>
      </c>
      <c r="E47" s="36">
        <v>150</v>
      </c>
      <c r="F47" s="61">
        <v>36</v>
      </c>
      <c r="G47" s="61"/>
    </row>
    <row r="48" spans="1:7" ht="15.75">
      <c r="A48" s="58"/>
      <c r="B48" s="59"/>
      <c r="C48" s="45">
        <v>2</v>
      </c>
      <c r="D48" s="36">
        <v>135</v>
      </c>
      <c r="E48" s="36">
        <v>150</v>
      </c>
      <c r="F48" s="61">
        <v>61</v>
      </c>
      <c r="G48" s="61"/>
    </row>
    <row r="49" spans="1:7" ht="15.75">
      <c r="A49" s="58"/>
      <c r="B49" s="59"/>
      <c r="C49" s="45">
        <v>2.25</v>
      </c>
      <c r="D49" s="36">
        <v>135</v>
      </c>
      <c r="E49" s="36">
        <v>150</v>
      </c>
      <c r="F49" s="61">
        <v>68</v>
      </c>
      <c r="G49" s="61"/>
    </row>
    <row r="50" spans="1:7" ht="15.75">
      <c r="A50" s="58"/>
      <c r="B50" s="59"/>
      <c r="C50" s="46">
        <v>5.2</v>
      </c>
      <c r="D50" s="38">
        <v>135</v>
      </c>
      <c r="E50" s="38">
        <v>150</v>
      </c>
      <c r="F50" s="62">
        <v>149</v>
      </c>
      <c r="G50" s="62"/>
    </row>
    <row r="51" ht="15.75" customHeight="1"/>
    <row r="52" spans="1:7" ht="12.75" customHeight="1">
      <c r="A52" s="63" t="s">
        <v>13</v>
      </c>
      <c r="B52" s="63"/>
      <c r="C52" s="63"/>
      <c r="D52" s="63"/>
      <c r="E52" s="63"/>
      <c r="F52" s="63"/>
      <c r="G52" s="63"/>
    </row>
    <row r="53" spans="1:7" ht="42.75" customHeight="1">
      <c r="A53" s="63"/>
      <c r="B53" s="63"/>
      <c r="C53" s="63"/>
      <c r="D53" s="63"/>
      <c r="E53" s="63"/>
      <c r="F53" s="63"/>
      <c r="G53" s="63"/>
    </row>
    <row r="54" spans="1:7" ht="14.25" customHeight="1">
      <c r="A54" s="64" t="s">
        <v>14</v>
      </c>
      <c r="B54" s="64"/>
      <c r="C54" s="64"/>
      <c r="D54" s="64"/>
      <c r="E54" s="64"/>
      <c r="F54" s="64"/>
      <c r="G54" s="64"/>
    </row>
    <row r="55" spans="1:7" ht="12.75">
      <c r="A55" s="65"/>
      <c r="B55" s="65"/>
      <c r="C55" s="65"/>
      <c r="D55" s="65"/>
      <c r="E55" s="65"/>
      <c r="F55" s="65"/>
      <c r="G55" s="65"/>
    </row>
    <row r="56" ht="18.75" customHeight="1"/>
  </sheetData>
  <sheetProtection selectLockedCells="1" selectUnlockedCells="1"/>
  <mergeCells count="26">
    <mergeCell ref="F50:G50"/>
    <mergeCell ref="A52:G53"/>
    <mergeCell ref="A54:G55"/>
    <mergeCell ref="F40:G40"/>
    <mergeCell ref="B42:G42"/>
    <mergeCell ref="A44:A50"/>
    <mergeCell ref="F44:G44"/>
    <mergeCell ref="B45:B50"/>
    <mergeCell ref="F45:G45"/>
    <mergeCell ref="F46:G46"/>
    <mergeCell ref="F47:G47"/>
    <mergeCell ref="F48:G48"/>
    <mergeCell ref="F49:G49"/>
    <mergeCell ref="A13:A19"/>
    <mergeCell ref="B14:B19"/>
    <mergeCell ref="A20:F20"/>
    <mergeCell ref="A21:A27"/>
    <mergeCell ref="B21:B27"/>
    <mergeCell ref="F6:G6"/>
    <mergeCell ref="F7:G7"/>
    <mergeCell ref="F8:G8"/>
    <mergeCell ref="A11:G11"/>
    <mergeCell ref="F1:G1"/>
    <mergeCell ref="F2:G2"/>
    <mergeCell ref="F3:G3"/>
    <mergeCell ref="F4:G4"/>
  </mergeCells>
  <printOptions/>
  <pageMargins left="0.4597222222222222" right="0.2" top="0.3902777777777778" bottom="0.1597222222222222" header="0.5118055555555555" footer="0.5118055555555555"/>
  <pageSetup horizontalDpi="300" verticalDpi="300" orientation="portrait" paperSize="9" scale="7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o1</cp:lastModifiedBy>
  <dcterms:modified xsi:type="dcterms:W3CDTF">2014-03-26T13:17:02Z</dcterms:modified>
  <cp:category/>
  <cp:version/>
  <cp:contentType/>
  <cp:contentStatus/>
</cp:coreProperties>
</file>